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22035" windowHeight="8775" activeTab="1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6" i="2" l="1"/>
  <c r="H7" i="2"/>
  <c r="H8" i="2"/>
  <c r="H9" i="2"/>
  <c r="H10" i="2"/>
  <c r="H11" i="2"/>
  <c r="H14" i="2"/>
  <c r="H16" i="2"/>
  <c r="H17" i="2"/>
  <c r="H18" i="2"/>
  <c r="H20" i="2"/>
  <c r="H23" i="2"/>
  <c r="H24" i="2"/>
  <c r="H26" i="2"/>
  <c r="H29" i="2"/>
  <c r="H30" i="2"/>
  <c r="H31" i="2"/>
  <c r="H32" i="2"/>
  <c r="H5" i="2"/>
  <c r="H7" i="1"/>
  <c r="H10" i="1"/>
  <c r="H11" i="1"/>
  <c r="H14" i="1"/>
  <c r="H17" i="1"/>
  <c r="H18" i="1"/>
  <c r="H19" i="1"/>
  <c r="H20" i="1"/>
  <c r="H23" i="1"/>
  <c r="H24" i="1"/>
  <c r="H25" i="1"/>
  <c r="H26" i="1"/>
  <c r="H29" i="1"/>
  <c r="H30" i="1"/>
  <c r="H31" i="1"/>
  <c r="H32" i="1"/>
  <c r="H33" i="1"/>
  <c r="H34" i="1"/>
  <c r="H37" i="1"/>
  <c r="H39" i="1"/>
  <c r="H6" i="1"/>
  <c r="G45" i="1" l="1"/>
  <c r="H45" i="1" s="1"/>
  <c r="G35" i="2"/>
  <c r="D35" i="2" l="1"/>
  <c r="F35" i="2"/>
  <c r="H35" i="2" s="1"/>
  <c r="E35" i="2"/>
  <c r="B35" i="2"/>
  <c r="C35" i="2"/>
  <c r="D45" i="1"/>
  <c r="C45" i="1"/>
  <c r="F45" i="1"/>
  <c r="E45" i="1"/>
  <c r="B45" i="1"/>
</calcChain>
</file>

<file path=xl/sharedStrings.xml><?xml version="1.0" encoding="utf-8"?>
<sst xmlns="http://schemas.openxmlformats.org/spreadsheetml/2006/main" count="88" uniqueCount="77">
  <si>
    <t>Town of Dupont</t>
  </si>
  <si>
    <t>2014 Budget</t>
  </si>
  <si>
    <t>Taxes</t>
  </si>
  <si>
    <t>Intergovernmental Revenue</t>
  </si>
  <si>
    <t xml:space="preserve">     Shared Revenue</t>
  </si>
  <si>
    <t xml:space="preserve">     Waupaca Co Dog Lic reimb.</t>
  </si>
  <si>
    <t xml:space="preserve">     Waupaca Co Garbage</t>
  </si>
  <si>
    <t xml:space="preserve">     Waupaca Co int. on garbage</t>
  </si>
  <si>
    <t xml:space="preserve">     DOT Gen Transportation Aid</t>
  </si>
  <si>
    <t xml:space="preserve">     Waupaca Co Lottery Credit</t>
  </si>
  <si>
    <t xml:space="preserve">     WI 2% Fire Dues</t>
  </si>
  <si>
    <t xml:space="preserve">     DNR aid in Lieu</t>
  </si>
  <si>
    <t xml:space="preserve">     </t>
  </si>
  <si>
    <t>Licenses &amp; Permits</t>
  </si>
  <si>
    <t xml:space="preserve">     Dog License</t>
  </si>
  <si>
    <t xml:space="preserve">     Liq Lic &amp; Operators Permits</t>
  </si>
  <si>
    <t xml:space="preserve">     Building, Driveway &amp; Fire Signs</t>
  </si>
  <si>
    <t xml:space="preserve">     Town Zoning Permits</t>
  </si>
  <si>
    <t>Public Charges for Services</t>
  </si>
  <si>
    <t xml:space="preserve">     Fire Call Fees</t>
  </si>
  <si>
    <t xml:space="preserve">     Recycling</t>
  </si>
  <si>
    <t xml:space="preserve">     Garbage Collection</t>
  </si>
  <si>
    <t xml:space="preserve">     Title search</t>
  </si>
  <si>
    <t xml:space="preserve">     Fire Protection (Union)</t>
  </si>
  <si>
    <t xml:space="preserve">Miscellaneous      </t>
  </si>
  <si>
    <t xml:space="preserve">     Interest Income</t>
  </si>
  <si>
    <t xml:space="preserve">     Hall Rent</t>
  </si>
  <si>
    <t xml:space="preserve">     Other(NSF,Office fees,Pmt. Of tax)</t>
  </si>
  <si>
    <t>Total</t>
  </si>
  <si>
    <t xml:space="preserve">     General Property(ToD share)</t>
  </si>
  <si>
    <t xml:space="preserve">     Managed Forest Crop/Yield</t>
  </si>
  <si>
    <t xml:space="preserve">      Exempt Computer Aid</t>
  </si>
  <si>
    <t xml:space="preserve">     Highway Maintenance</t>
  </si>
  <si>
    <t>2011 Actual</t>
  </si>
  <si>
    <t>2012 Actual</t>
  </si>
  <si>
    <t>2013 YTD</t>
  </si>
  <si>
    <t>2012 Budget</t>
  </si>
  <si>
    <t>2013 Budget</t>
  </si>
  <si>
    <t>2014 Proposed</t>
  </si>
  <si>
    <t>% Change</t>
  </si>
  <si>
    <t xml:space="preserve">     DNR/MFL</t>
  </si>
  <si>
    <t xml:space="preserve">     Fire Ins, Refund</t>
  </si>
  <si>
    <t xml:space="preserve">     Tax     Overpayment/Donations</t>
  </si>
  <si>
    <t xml:space="preserve">     TRIP</t>
  </si>
  <si>
    <t>Expenses</t>
  </si>
  <si>
    <t>Revenues</t>
  </si>
  <si>
    <t>General Government</t>
  </si>
  <si>
    <t xml:space="preserve">     Insurance</t>
  </si>
  <si>
    <t xml:space="preserve">     Ambulance</t>
  </si>
  <si>
    <t xml:space="preserve">     Education</t>
  </si>
  <si>
    <t xml:space="preserve">     Election</t>
  </si>
  <si>
    <t xml:space="preserve">     Town Hall(inc Marilyn)</t>
  </si>
  <si>
    <t xml:space="preserve">     Office</t>
  </si>
  <si>
    <t xml:space="preserve">     Legal Fees</t>
  </si>
  <si>
    <t xml:space="preserve">     Wages(Board &amp; Assessor)</t>
  </si>
  <si>
    <t>Public Safety</t>
  </si>
  <si>
    <t xml:space="preserve">     Fire Protection-Dupont</t>
  </si>
  <si>
    <t xml:space="preserve">     Fire Protection-Marion</t>
  </si>
  <si>
    <t xml:space="preserve">     Dog License to County</t>
  </si>
  <si>
    <t xml:space="preserve">     Operators Permit-background</t>
  </si>
  <si>
    <t>Reserve for Emergency Vehicles</t>
  </si>
  <si>
    <t>Public Works</t>
  </si>
  <si>
    <t xml:space="preserve">     Garbage -basic fee</t>
  </si>
  <si>
    <t xml:space="preserve">     Tipping Fee</t>
  </si>
  <si>
    <t xml:space="preserve">     Highway</t>
  </si>
  <si>
    <t>Conservation &amp; Development</t>
  </si>
  <si>
    <t xml:space="preserve">     Zoning</t>
  </si>
  <si>
    <t xml:space="preserve">     Comprehensive Plan.</t>
  </si>
  <si>
    <t xml:space="preserve">     MFL pmt. To Co.</t>
  </si>
  <si>
    <t xml:space="preserve">     Other   </t>
  </si>
  <si>
    <t xml:space="preserve">     Tax Overpayments</t>
  </si>
  <si>
    <t>2012 Marion Fire Dept purchased equip that</t>
  </si>
  <si>
    <t>depleted reserve for emergency equipment</t>
  </si>
  <si>
    <t>Tax Settlements</t>
  </si>
  <si>
    <t>Fox Valley Tech</t>
  </si>
  <si>
    <t>Marion School</t>
  </si>
  <si>
    <t>Waupaca Co/State of WI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</si>
</sst>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Baskerville Old Face"/>
      <family val="1"/>
    </font>
    <font>
      <b/>
      <sz val="28"/>
      <color theme="1"/>
      <name val="Baskerville Old Face"/>
      <family val="1"/>
    </font>
    <font>
      <b/>
      <sz val="14"/>
      <color theme="1"/>
      <name val="Calibri"/>
      <family val="2"/>
      <scheme val="minor"/>
    </font>
    <font>
      <b/>
      <sz val="24"/>
      <color theme="1"/>
      <name val="Baskerville Old Face"/>
      <family val="1"/>
    </font>
    <font>
      <b/>
      <sz val="18"/>
      <color rgb="FFFF0000"/>
      <name val="Calibri"/>
      <family val="2"/>
      <scheme val="minor"/>
    </font>
    <font>
      <sz val="24"/>
      <color rgb="FFFF0000"/>
      <name val="Baskerville Old Face"/>
      <family val="1"/>
    </font>
    <font>
      <sz val="14"/>
      <color theme="1"/>
      <name val="Baskerville Old Face"/>
      <family val="1"/>
    </font>
    <font>
      <b/>
      <sz val="20"/>
      <color rgb="FFFF0000"/>
      <name val="Baskerville Old Face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2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2" fillId="0" borderId="0" xfId="0" applyFont="1" applyAlignment="1">
      <alignment horizontal="center"/>
    </xf>
    <xf numFmtId="44" fontId="0" fillId="0" borderId="0" xfId="1" applyFont="1"/>
    <xf numFmtId="44" fontId="2" fillId="0" borderId="0" xfId="1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44" fontId="0" fillId="0" borderId="0" xfId="0" applyNumberFormat="1"/>
    <xf numFmtId="44" fontId="0" fillId="0" borderId="0" xfId="1" applyFont="1" applyFill="1"/>
    <xf numFmtId="0" fontId="0" fillId="0" borderId="0" xfId="0" applyFill="1"/>
    <xf numFmtId="44" fontId="2" fillId="0" borderId="0" xfId="0" applyNumberFormat="1" applyFont="1"/>
    <xf numFmtId="164" fontId="0" fillId="0" borderId="0" xfId="2" applyNumberFormat="1" applyFont="1"/>
    <xf numFmtId="0" fontId="10" fillId="0" borderId="0" xfId="0" applyFont="1"/>
    <xf numFmtId="14" fontId="0" fillId="0" borderId="0" xfId="0" applyNumberFormat="1" applyAlignment="1">
      <alignment horizontal="left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8"/>
  <sheetViews>
    <sheetView zoomScale="120" zoomScaleNormal="120" workbookViewId="0">
      <selection activeCell="A48" sqref="A48"/>
    </sheetView>
  </sheetViews>
  <sheetFormatPr defaultRowHeight="15" x14ac:dyDescent="0.25"/>
  <cols>
    <col min="1" max="1" width="38.28515625" customWidth="1"/>
    <col min="2" max="2" width="18.140625" customWidth="1"/>
    <col min="3" max="3" width="18.28515625" customWidth="1"/>
    <col min="4" max="4" width="17.7109375" customWidth="1"/>
    <col min="5" max="5" width="16.85546875" customWidth="1"/>
    <col min="6" max="6" width="18.7109375" customWidth="1"/>
    <col min="7" max="7" width="18.85546875" customWidth="1"/>
    <col min="8" max="8" width="12.5703125" customWidth="1"/>
  </cols>
  <sheetData>
    <row r="1" spans="1:13" ht="36" x14ac:dyDescent="0.55000000000000004">
      <c r="E1" s="4" t="s">
        <v>0</v>
      </c>
      <c r="M1" s="3"/>
    </row>
    <row r="2" spans="1:13" ht="23.25" x14ac:dyDescent="0.35">
      <c r="A2" s="7"/>
      <c r="E2" s="2" t="s">
        <v>1</v>
      </c>
    </row>
    <row r="3" spans="1:13" ht="23.25" x14ac:dyDescent="0.35">
      <c r="A3" s="10"/>
      <c r="E3" s="2"/>
    </row>
    <row r="4" spans="1:13" ht="33" customHeight="1" x14ac:dyDescent="0.4">
      <c r="A4" s="18" t="s">
        <v>45</v>
      </c>
      <c r="B4" s="6" t="s">
        <v>33</v>
      </c>
      <c r="C4" s="6" t="s">
        <v>34</v>
      </c>
      <c r="D4" s="6" t="s">
        <v>35</v>
      </c>
      <c r="E4" s="6" t="s">
        <v>36</v>
      </c>
      <c r="F4" s="6" t="s">
        <v>37</v>
      </c>
      <c r="G4" s="6" t="s">
        <v>38</v>
      </c>
      <c r="H4" s="6" t="s">
        <v>39</v>
      </c>
    </row>
    <row r="5" spans="1:13" x14ac:dyDescent="0.25">
      <c r="A5" s="3" t="s">
        <v>2</v>
      </c>
      <c r="B5" s="7"/>
      <c r="E5" s="7"/>
      <c r="F5" s="7"/>
    </row>
    <row r="6" spans="1:13" x14ac:dyDescent="0.25">
      <c r="A6" t="s">
        <v>29</v>
      </c>
      <c r="B6" s="7">
        <v>125350</v>
      </c>
      <c r="C6" s="7">
        <v>125985</v>
      </c>
      <c r="D6" s="7">
        <v>126446</v>
      </c>
      <c r="E6" s="7">
        <v>125985</v>
      </c>
      <c r="F6" s="7">
        <v>126446</v>
      </c>
      <c r="G6" s="7">
        <v>127097</v>
      </c>
      <c r="H6" s="17">
        <f>(G6-F6)/G6</f>
        <v>5.1220721181459827E-3</v>
      </c>
    </row>
    <row r="7" spans="1:13" x14ac:dyDescent="0.25">
      <c r="A7" t="s">
        <v>30</v>
      </c>
      <c r="B7" s="7">
        <v>1337.53</v>
      </c>
      <c r="C7" s="7">
        <v>82.95</v>
      </c>
      <c r="D7" s="7"/>
      <c r="E7" s="7">
        <v>1600</v>
      </c>
      <c r="F7" s="7">
        <v>1600</v>
      </c>
      <c r="G7" s="14">
        <v>1600</v>
      </c>
      <c r="H7" s="17">
        <f t="shared" ref="H7:H45" si="0">(G7-F7)/G7</f>
        <v>0</v>
      </c>
    </row>
    <row r="8" spans="1:13" x14ac:dyDescent="0.25">
      <c r="B8" s="7"/>
      <c r="C8" s="7"/>
      <c r="D8" s="7"/>
      <c r="E8" s="7"/>
      <c r="F8" s="7"/>
      <c r="H8" s="17"/>
    </row>
    <row r="9" spans="1:13" x14ac:dyDescent="0.25">
      <c r="A9" s="3" t="s">
        <v>3</v>
      </c>
      <c r="B9" s="7"/>
      <c r="C9" s="7"/>
      <c r="D9" s="7"/>
      <c r="E9" s="7"/>
      <c r="F9" s="7"/>
      <c r="H9" s="17"/>
    </row>
    <row r="10" spans="1:13" x14ac:dyDescent="0.25">
      <c r="A10" t="s">
        <v>4</v>
      </c>
      <c r="B10" s="7">
        <v>31759.25</v>
      </c>
      <c r="C10" s="7">
        <v>34745.74</v>
      </c>
      <c r="D10" s="7">
        <v>5211.8599999999997</v>
      </c>
      <c r="E10" s="7">
        <v>34745</v>
      </c>
      <c r="F10" s="7">
        <v>34745</v>
      </c>
      <c r="G10" s="7">
        <v>34745</v>
      </c>
      <c r="H10" s="17">
        <f t="shared" si="0"/>
        <v>0</v>
      </c>
    </row>
    <row r="11" spans="1:13" x14ac:dyDescent="0.25">
      <c r="A11" t="s">
        <v>5</v>
      </c>
      <c r="B11" s="7">
        <v>723.22</v>
      </c>
      <c r="C11" s="7">
        <v>755.24</v>
      </c>
      <c r="D11" s="7">
        <v>581.79</v>
      </c>
      <c r="E11" s="7">
        <v>500</v>
      </c>
      <c r="F11" s="7">
        <v>600</v>
      </c>
      <c r="G11" s="7">
        <v>600</v>
      </c>
      <c r="H11" s="17">
        <f t="shared" si="0"/>
        <v>0</v>
      </c>
    </row>
    <row r="12" spans="1:13" x14ac:dyDescent="0.25">
      <c r="A12" t="s">
        <v>6</v>
      </c>
      <c r="B12" s="7">
        <v>547.67999999999995</v>
      </c>
      <c r="C12" s="7">
        <v>1067.47</v>
      </c>
      <c r="D12" s="7">
        <v>711.97</v>
      </c>
      <c r="E12" s="7"/>
      <c r="F12" s="7"/>
      <c r="G12" s="7">
        <v>0</v>
      </c>
      <c r="H12" s="17"/>
    </row>
    <row r="13" spans="1:13" x14ac:dyDescent="0.25">
      <c r="A13" t="s">
        <v>7</v>
      </c>
      <c r="B13" s="7">
        <v>138.99</v>
      </c>
      <c r="C13" s="7">
        <v>315.26</v>
      </c>
      <c r="D13" s="7">
        <v>182.78</v>
      </c>
      <c r="E13" s="7"/>
      <c r="F13" s="7"/>
      <c r="G13" s="7">
        <v>0</v>
      </c>
      <c r="H13" s="17"/>
    </row>
    <row r="14" spans="1:13" x14ac:dyDescent="0.25">
      <c r="A14" t="s">
        <v>8</v>
      </c>
      <c r="B14" s="7">
        <v>85315.1</v>
      </c>
      <c r="C14" s="7">
        <v>85315.1</v>
      </c>
      <c r="D14" s="7">
        <v>58623.839999999997</v>
      </c>
      <c r="E14" s="7">
        <v>85315</v>
      </c>
      <c r="F14" s="7">
        <v>78165</v>
      </c>
      <c r="G14" s="7">
        <v>85315.1</v>
      </c>
      <c r="H14" s="17">
        <f t="shared" si="0"/>
        <v>8.3808141817802537E-2</v>
      </c>
    </row>
    <row r="15" spans="1:13" x14ac:dyDescent="0.25">
      <c r="A15" t="s">
        <v>43</v>
      </c>
      <c r="B15" s="7"/>
      <c r="C15" s="7"/>
      <c r="D15" s="7">
        <v>55000</v>
      </c>
      <c r="E15" s="7"/>
      <c r="F15" s="7"/>
      <c r="G15" s="7">
        <v>0</v>
      </c>
      <c r="H15" s="17"/>
    </row>
    <row r="16" spans="1:13" x14ac:dyDescent="0.25">
      <c r="A16" t="s">
        <v>9</v>
      </c>
      <c r="B16" s="7">
        <v>2145.86</v>
      </c>
      <c r="C16" s="7">
        <v>2044.98</v>
      </c>
      <c r="D16" s="7">
        <v>2255.58</v>
      </c>
      <c r="E16" s="7">
        <v>2000</v>
      </c>
      <c r="F16" s="7">
        <v>2000</v>
      </c>
      <c r="G16" s="7">
        <v>0</v>
      </c>
      <c r="H16" s="17"/>
    </row>
    <row r="17" spans="1:8" x14ac:dyDescent="0.25">
      <c r="A17" t="s">
        <v>10</v>
      </c>
      <c r="B17" s="7">
        <v>1267.6600000000001</v>
      </c>
      <c r="C17" s="7">
        <v>1459.34</v>
      </c>
      <c r="D17" s="7">
        <v>1374.77</v>
      </c>
      <c r="E17" s="7">
        <v>1200</v>
      </c>
      <c r="F17" s="7">
        <v>1400</v>
      </c>
      <c r="G17" s="7">
        <v>1400</v>
      </c>
      <c r="H17" s="17">
        <f t="shared" si="0"/>
        <v>0</v>
      </c>
    </row>
    <row r="18" spans="1:8" x14ac:dyDescent="0.25">
      <c r="A18" t="s">
        <v>11</v>
      </c>
      <c r="B18" s="7">
        <v>233.74</v>
      </c>
      <c r="C18" s="7">
        <v>231.78</v>
      </c>
      <c r="D18" s="7">
        <v>233.94</v>
      </c>
      <c r="E18" s="7">
        <v>200</v>
      </c>
      <c r="F18" s="7">
        <v>200</v>
      </c>
      <c r="G18" s="7">
        <v>230</v>
      </c>
      <c r="H18" s="17">
        <f t="shared" si="0"/>
        <v>0.13043478260869565</v>
      </c>
    </row>
    <row r="19" spans="1:8" x14ac:dyDescent="0.25">
      <c r="A19" t="s">
        <v>40</v>
      </c>
      <c r="B19" s="7">
        <v>483.58</v>
      </c>
      <c r="C19" s="7">
        <v>483.58</v>
      </c>
      <c r="D19" s="7">
        <v>529.70000000000005</v>
      </c>
      <c r="E19" s="7">
        <v>500</v>
      </c>
      <c r="F19" s="7">
        <v>400</v>
      </c>
      <c r="G19" s="7">
        <v>500</v>
      </c>
      <c r="H19" s="17">
        <f t="shared" si="0"/>
        <v>0.2</v>
      </c>
    </row>
    <row r="20" spans="1:8" x14ac:dyDescent="0.25">
      <c r="A20" t="s">
        <v>31</v>
      </c>
      <c r="B20" s="7">
        <v>27</v>
      </c>
      <c r="C20" s="7">
        <v>20</v>
      </c>
      <c r="D20" s="7">
        <v>36</v>
      </c>
      <c r="E20" s="7">
        <v>20</v>
      </c>
      <c r="F20" s="7">
        <v>35</v>
      </c>
      <c r="G20" s="7">
        <v>48</v>
      </c>
      <c r="H20" s="17">
        <f t="shared" si="0"/>
        <v>0.27083333333333331</v>
      </c>
    </row>
    <row r="21" spans="1:8" x14ac:dyDescent="0.25">
      <c r="A21" t="s">
        <v>12</v>
      </c>
      <c r="B21" s="7"/>
      <c r="C21" s="7"/>
      <c r="D21" s="7"/>
      <c r="E21" s="7"/>
      <c r="F21" s="7"/>
      <c r="H21" s="17"/>
    </row>
    <row r="22" spans="1:8" x14ac:dyDescent="0.25">
      <c r="A22" s="3" t="s">
        <v>13</v>
      </c>
      <c r="B22" s="7"/>
      <c r="C22" s="7"/>
      <c r="D22" s="7"/>
      <c r="E22" s="7"/>
      <c r="F22" s="7"/>
      <c r="H22" s="17"/>
    </row>
    <row r="23" spans="1:8" x14ac:dyDescent="0.25">
      <c r="A23" t="s">
        <v>14</v>
      </c>
      <c r="B23" s="7">
        <v>1273.28</v>
      </c>
      <c r="C23" s="14">
        <v>1244</v>
      </c>
      <c r="D23" s="14">
        <v>302</v>
      </c>
      <c r="E23" s="7">
        <v>1200</v>
      </c>
      <c r="F23" s="7">
        <v>1200</v>
      </c>
      <c r="G23" s="7">
        <v>1200</v>
      </c>
      <c r="H23" s="17">
        <f t="shared" si="0"/>
        <v>0</v>
      </c>
    </row>
    <row r="24" spans="1:8" x14ac:dyDescent="0.25">
      <c r="A24" t="s">
        <v>15</v>
      </c>
      <c r="B24" s="7">
        <v>445</v>
      </c>
      <c r="C24" s="7">
        <v>460</v>
      </c>
      <c r="D24" s="7">
        <v>475</v>
      </c>
      <c r="E24" s="7">
        <v>500</v>
      </c>
      <c r="F24" s="7">
        <v>500</v>
      </c>
      <c r="G24" s="7">
        <v>500</v>
      </c>
      <c r="H24" s="17">
        <f t="shared" si="0"/>
        <v>0</v>
      </c>
    </row>
    <row r="25" spans="1:8" x14ac:dyDescent="0.25">
      <c r="A25" t="s">
        <v>16</v>
      </c>
      <c r="B25" s="7">
        <v>1220</v>
      </c>
      <c r="C25" s="7">
        <v>1675</v>
      </c>
      <c r="D25" s="7">
        <v>1150</v>
      </c>
      <c r="E25" s="7">
        <v>1000</v>
      </c>
      <c r="F25" s="7">
        <v>1200</v>
      </c>
      <c r="G25" s="7">
        <v>1200</v>
      </c>
      <c r="H25" s="17">
        <f t="shared" si="0"/>
        <v>0</v>
      </c>
    </row>
    <row r="26" spans="1:8" x14ac:dyDescent="0.25">
      <c r="A26" t="s">
        <v>17</v>
      </c>
      <c r="B26" s="7"/>
      <c r="C26" s="7"/>
      <c r="D26" s="7"/>
      <c r="E26" s="7">
        <v>500</v>
      </c>
      <c r="F26" s="7">
        <v>200</v>
      </c>
      <c r="G26" s="7">
        <v>200</v>
      </c>
      <c r="H26" s="17">
        <f t="shared" si="0"/>
        <v>0</v>
      </c>
    </row>
    <row r="27" spans="1:8" x14ac:dyDescent="0.25">
      <c r="B27" s="7"/>
      <c r="C27" s="7"/>
      <c r="D27" s="7"/>
      <c r="E27" s="7"/>
      <c r="F27" s="7"/>
      <c r="H27" s="17"/>
    </row>
    <row r="28" spans="1:8" x14ac:dyDescent="0.25">
      <c r="A28" s="3" t="s">
        <v>18</v>
      </c>
      <c r="B28" s="7"/>
      <c r="C28" s="7"/>
      <c r="D28" s="7"/>
      <c r="E28" s="7"/>
      <c r="F28" s="7"/>
      <c r="H28" s="17"/>
    </row>
    <row r="29" spans="1:8" x14ac:dyDescent="0.25">
      <c r="A29" t="s">
        <v>19</v>
      </c>
      <c r="B29" s="7">
        <v>931.4</v>
      </c>
      <c r="C29" s="7">
        <v>1632.72</v>
      </c>
      <c r="D29" s="7">
        <v>553.41999999999996</v>
      </c>
      <c r="E29" s="7">
        <v>1000</v>
      </c>
      <c r="F29" s="7">
        <v>1200</v>
      </c>
      <c r="G29" s="7">
        <v>1200</v>
      </c>
      <c r="H29" s="17">
        <f t="shared" si="0"/>
        <v>0</v>
      </c>
    </row>
    <row r="30" spans="1:8" x14ac:dyDescent="0.25">
      <c r="A30" t="s">
        <v>32</v>
      </c>
      <c r="B30" s="7"/>
      <c r="C30" s="7">
        <v>1078.54</v>
      </c>
      <c r="D30" s="7">
        <v>0</v>
      </c>
      <c r="E30" s="7">
        <v>1500</v>
      </c>
      <c r="F30" s="7">
        <v>1500</v>
      </c>
      <c r="G30" s="7">
        <v>1500</v>
      </c>
      <c r="H30" s="17">
        <f t="shared" si="0"/>
        <v>0</v>
      </c>
    </row>
    <row r="31" spans="1:8" x14ac:dyDescent="0.25">
      <c r="A31" t="s">
        <v>21</v>
      </c>
      <c r="B31" s="7">
        <v>17932</v>
      </c>
      <c r="C31" s="14">
        <v>17388</v>
      </c>
      <c r="D31" s="14">
        <v>18002.28</v>
      </c>
      <c r="E31" s="7">
        <v>15000</v>
      </c>
      <c r="F31" s="7">
        <v>17000</v>
      </c>
      <c r="G31" s="7">
        <v>17000</v>
      </c>
      <c r="H31" s="17">
        <f t="shared" si="0"/>
        <v>0</v>
      </c>
    </row>
    <row r="32" spans="1:8" x14ac:dyDescent="0.25">
      <c r="A32" t="s">
        <v>20</v>
      </c>
      <c r="B32" s="7">
        <v>10193</v>
      </c>
      <c r="C32" s="14">
        <v>10193</v>
      </c>
      <c r="D32" s="14">
        <v>8023.5</v>
      </c>
      <c r="E32" s="7">
        <v>7320</v>
      </c>
      <c r="F32" s="7">
        <v>10000</v>
      </c>
      <c r="G32" s="7">
        <v>10000</v>
      </c>
      <c r="H32" s="17">
        <f t="shared" si="0"/>
        <v>0</v>
      </c>
    </row>
    <row r="33" spans="1:8" x14ac:dyDescent="0.25">
      <c r="A33" t="s">
        <v>22</v>
      </c>
      <c r="B33" s="7">
        <v>100</v>
      </c>
      <c r="C33" s="7">
        <v>130</v>
      </c>
      <c r="D33" s="7">
        <v>380</v>
      </c>
      <c r="E33" s="7">
        <v>100</v>
      </c>
      <c r="F33" s="7">
        <v>100</v>
      </c>
      <c r="G33" s="7">
        <v>200</v>
      </c>
      <c r="H33" s="17">
        <f t="shared" si="0"/>
        <v>0.5</v>
      </c>
    </row>
    <row r="34" spans="1:8" x14ac:dyDescent="0.25">
      <c r="A34" t="s">
        <v>23</v>
      </c>
      <c r="B34" s="7">
        <v>272</v>
      </c>
      <c r="C34" s="7">
        <v>272</v>
      </c>
      <c r="D34" s="7"/>
      <c r="E34" s="14">
        <v>272</v>
      </c>
      <c r="F34" s="14">
        <v>272</v>
      </c>
      <c r="G34" s="7">
        <v>272</v>
      </c>
      <c r="H34" s="17">
        <f t="shared" si="0"/>
        <v>0</v>
      </c>
    </row>
    <row r="35" spans="1:8" x14ac:dyDescent="0.25">
      <c r="B35" s="7"/>
      <c r="C35" s="7"/>
      <c r="D35" s="7"/>
      <c r="E35" s="7"/>
      <c r="F35" s="7"/>
      <c r="H35" s="17"/>
    </row>
    <row r="36" spans="1:8" x14ac:dyDescent="0.25">
      <c r="A36" s="3" t="s">
        <v>24</v>
      </c>
      <c r="B36" s="7"/>
      <c r="C36" s="7"/>
      <c r="D36" s="7"/>
      <c r="E36" s="7"/>
      <c r="F36" s="7"/>
      <c r="H36" s="17"/>
    </row>
    <row r="37" spans="1:8" x14ac:dyDescent="0.25">
      <c r="A37" t="s">
        <v>25</v>
      </c>
      <c r="B37" s="7">
        <v>830.54</v>
      </c>
      <c r="C37" s="7">
        <v>562.16999999999996</v>
      </c>
      <c r="D37" s="7">
        <v>264.70999999999998</v>
      </c>
      <c r="E37" s="7">
        <v>500</v>
      </c>
      <c r="F37" s="7">
        <v>500</v>
      </c>
      <c r="G37" s="7">
        <v>100</v>
      </c>
      <c r="H37" s="17">
        <f t="shared" si="0"/>
        <v>-4</v>
      </c>
    </row>
    <row r="38" spans="1:8" x14ac:dyDescent="0.25">
      <c r="A38" t="s">
        <v>41</v>
      </c>
      <c r="B38" s="7">
        <v>5</v>
      </c>
      <c r="C38" s="7">
        <v>3025</v>
      </c>
      <c r="D38" s="7"/>
      <c r="E38" s="7"/>
      <c r="F38" s="7"/>
      <c r="G38" s="7">
        <v>0</v>
      </c>
      <c r="H38" s="17"/>
    </row>
    <row r="39" spans="1:8" x14ac:dyDescent="0.25">
      <c r="A39" t="s">
        <v>26</v>
      </c>
      <c r="B39" s="7">
        <v>630</v>
      </c>
      <c r="C39" s="7">
        <v>560</v>
      </c>
      <c r="D39" s="7">
        <v>480</v>
      </c>
      <c r="E39" s="7">
        <v>500</v>
      </c>
      <c r="F39" s="7">
        <v>500</v>
      </c>
      <c r="G39" s="7">
        <v>500</v>
      </c>
      <c r="H39" s="17">
        <f t="shared" si="0"/>
        <v>0</v>
      </c>
    </row>
    <row r="40" spans="1:8" x14ac:dyDescent="0.25">
      <c r="A40" t="s">
        <v>42</v>
      </c>
      <c r="B40" s="7">
        <v>134.28</v>
      </c>
      <c r="C40" s="7">
        <v>39.46</v>
      </c>
      <c r="D40" s="7">
        <v>145</v>
      </c>
      <c r="E40" s="7"/>
      <c r="F40" s="7"/>
      <c r="G40" s="7">
        <v>0</v>
      </c>
      <c r="H40" s="17"/>
    </row>
    <row r="41" spans="1:8" x14ac:dyDescent="0.25">
      <c r="A41" t="s">
        <v>27</v>
      </c>
      <c r="B41" s="7">
        <v>12.45</v>
      </c>
      <c r="C41" s="7">
        <v>1665.99</v>
      </c>
      <c r="D41" s="7">
        <v>540.33000000000004</v>
      </c>
      <c r="E41" s="7"/>
      <c r="F41" s="7"/>
      <c r="G41" s="7">
        <v>0</v>
      </c>
      <c r="H41" s="17"/>
    </row>
    <row r="42" spans="1:8" x14ac:dyDescent="0.25">
      <c r="B42" s="7"/>
      <c r="C42" s="7"/>
      <c r="D42" s="7"/>
      <c r="E42" s="7"/>
      <c r="F42" s="7"/>
      <c r="H42" s="17"/>
    </row>
    <row r="43" spans="1:8" x14ac:dyDescent="0.25">
      <c r="B43" s="7"/>
      <c r="C43" s="7"/>
      <c r="D43" s="7"/>
      <c r="E43" s="7"/>
      <c r="F43" s="7"/>
      <c r="H43" s="17"/>
    </row>
    <row r="44" spans="1:8" x14ac:dyDescent="0.25">
      <c r="B44" s="7"/>
      <c r="C44" s="7"/>
      <c r="D44" s="7"/>
      <c r="E44" s="7"/>
      <c r="F44" s="7"/>
      <c r="H44" s="17"/>
    </row>
    <row r="45" spans="1:8" ht="18.75" x14ac:dyDescent="0.3">
      <c r="A45" s="5" t="s">
        <v>28</v>
      </c>
      <c r="B45" s="8">
        <f>SUM(B5:B44)</f>
        <v>283308.55999999994</v>
      </c>
      <c r="C45" s="8">
        <f>SUM(C6:C44)</f>
        <v>292432.32</v>
      </c>
      <c r="D45" s="8">
        <f>SUM(D6:D44)</f>
        <v>281504.47000000003</v>
      </c>
      <c r="E45" s="8">
        <f>SUM(E5:E44)</f>
        <v>281457</v>
      </c>
      <c r="F45" s="8">
        <f>SUM(F5:F44)</f>
        <v>279763</v>
      </c>
      <c r="G45" s="16">
        <f>SUM(G6:G44)</f>
        <v>285407.09999999998</v>
      </c>
      <c r="H45" s="17">
        <f t="shared" si="0"/>
        <v>1.9775611748971827E-2</v>
      </c>
    </row>
    <row r="48" spans="1:8" x14ac:dyDescent="0.25">
      <c r="A48" t="s">
        <v>71</v>
      </c>
      <c r="B48" t="s">
        <v>72</v>
      </c>
      <c r="D48" s="15"/>
    </row>
  </sheetData>
  <printOptions gridLines="1"/>
  <pageMargins left="0.5" right="0.25" top="0" bottom="0" header="0.3" footer="0.3"/>
  <pageSetup scale="79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1"/>
  <sheetViews>
    <sheetView tabSelected="1" topLeftCell="A2" zoomScale="160" zoomScaleNormal="160" workbookViewId="0">
      <selection activeCell="A41" sqref="A41"/>
    </sheetView>
  </sheetViews>
  <sheetFormatPr defaultRowHeight="15" x14ac:dyDescent="0.25"/>
  <cols>
    <col min="1" max="1" width="27.85546875" customWidth="1"/>
    <col min="2" max="2" width="17" customWidth="1"/>
    <col min="3" max="3" width="16.7109375" customWidth="1"/>
    <col min="4" max="4" width="14.42578125" customWidth="1"/>
    <col min="5" max="5" width="15.42578125" customWidth="1"/>
    <col min="6" max="6" width="14.85546875" customWidth="1"/>
    <col min="7" max="7" width="16" customWidth="1"/>
    <col min="8" max="8" width="12.28515625" customWidth="1"/>
  </cols>
  <sheetData>
    <row r="1" spans="1:8" ht="30.75" x14ac:dyDescent="0.45">
      <c r="D1" s="9" t="s">
        <v>0</v>
      </c>
    </row>
    <row r="2" spans="1:8" ht="18.75" x14ac:dyDescent="0.3">
      <c r="E2" s="12" t="s">
        <v>1</v>
      </c>
    </row>
    <row r="3" spans="1:8" ht="30.75" x14ac:dyDescent="0.45">
      <c r="A3" s="11" t="s">
        <v>44</v>
      </c>
      <c r="B3" s="1" t="s">
        <v>33</v>
      </c>
      <c r="C3" s="1" t="s">
        <v>34</v>
      </c>
      <c r="D3" s="1" t="s">
        <v>35</v>
      </c>
      <c r="E3" s="1" t="s">
        <v>36</v>
      </c>
      <c r="F3" s="1" t="s">
        <v>37</v>
      </c>
      <c r="G3" s="1" t="s">
        <v>38</v>
      </c>
      <c r="H3" s="1" t="s">
        <v>39</v>
      </c>
    </row>
    <row r="4" spans="1:8" x14ac:dyDescent="0.25">
      <c r="A4" s="3" t="s">
        <v>46</v>
      </c>
    </row>
    <row r="5" spans="1:8" x14ac:dyDescent="0.25">
      <c r="A5" t="s">
        <v>47</v>
      </c>
      <c r="B5" s="7">
        <v>6177</v>
      </c>
      <c r="C5" s="7">
        <v>6156</v>
      </c>
      <c r="D5" s="7">
        <v>3925</v>
      </c>
      <c r="E5" s="7">
        <v>6100</v>
      </c>
      <c r="F5" s="7">
        <v>3200</v>
      </c>
      <c r="G5" s="7">
        <v>4000</v>
      </c>
      <c r="H5" s="17">
        <f>(G5-F5)/G5</f>
        <v>0.2</v>
      </c>
    </row>
    <row r="6" spans="1:8" x14ac:dyDescent="0.25">
      <c r="A6" t="s">
        <v>49</v>
      </c>
      <c r="B6" s="7">
        <v>1265.5999999999999</v>
      </c>
      <c r="C6" s="7">
        <v>972.4</v>
      </c>
      <c r="D6" s="7">
        <v>677</v>
      </c>
      <c r="E6" s="7">
        <v>1300</v>
      </c>
      <c r="F6" s="7">
        <v>1300</v>
      </c>
      <c r="G6" s="7">
        <v>1000</v>
      </c>
      <c r="H6" s="17">
        <f t="shared" ref="H6:H35" si="0">(G6-F6)/G6</f>
        <v>-0.3</v>
      </c>
    </row>
    <row r="7" spans="1:8" x14ac:dyDescent="0.25">
      <c r="A7" t="s">
        <v>50</v>
      </c>
      <c r="B7" s="7">
        <v>2558.58</v>
      </c>
      <c r="C7" s="7">
        <v>3304.5</v>
      </c>
      <c r="D7" s="7">
        <v>1845.95</v>
      </c>
      <c r="E7" s="7">
        <v>4000</v>
      </c>
      <c r="F7" s="7">
        <v>1500</v>
      </c>
      <c r="G7" s="7">
        <v>3200</v>
      </c>
      <c r="H7" s="17">
        <f t="shared" si="0"/>
        <v>0.53125</v>
      </c>
    </row>
    <row r="8" spans="1:8" x14ac:dyDescent="0.25">
      <c r="A8" t="s">
        <v>51</v>
      </c>
      <c r="B8" s="7">
        <v>6818.87</v>
      </c>
      <c r="C8" s="7">
        <v>8161.95</v>
      </c>
      <c r="D8" s="7">
        <v>4568.93</v>
      </c>
      <c r="E8" s="7">
        <v>10000</v>
      </c>
      <c r="F8" s="7">
        <v>8000</v>
      </c>
      <c r="G8" s="7">
        <v>8000</v>
      </c>
      <c r="H8" s="17">
        <f t="shared" si="0"/>
        <v>0</v>
      </c>
    </row>
    <row r="9" spans="1:8" x14ac:dyDescent="0.25">
      <c r="A9" t="s">
        <v>52</v>
      </c>
      <c r="B9" s="7">
        <v>1671.44</v>
      </c>
      <c r="C9" s="7">
        <v>4010.34</v>
      </c>
      <c r="D9" s="7">
        <v>3216.76</v>
      </c>
      <c r="E9" s="7">
        <v>2000</v>
      </c>
      <c r="F9" s="7">
        <v>2200</v>
      </c>
      <c r="G9" s="7">
        <v>2500</v>
      </c>
      <c r="H9" s="17">
        <f t="shared" si="0"/>
        <v>0.12</v>
      </c>
    </row>
    <row r="10" spans="1:8" x14ac:dyDescent="0.25">
      <c r="A10" t="s">
        <v>54</v>
      </c>
      <c r="B10" s="7">
        <v>36120.79</v>
      </c>
      <c r="C10" s="7">
        <v>34508.71</v>
      </c>
      <c r="D10" s="7">
        <v>45690.91</v>
      </c>
      <c r="E10" s="7">
        <v>35000</v>
      </c>
      <c r="F10" s="7">
        <v>35000</v>
      </c>
      <c r="G10" s="7">
        <v>35000</v>
      </c>
      <c r="H10" s="17">
        <f t="shared" si="0"/>
        <v>0</v>
      </c>
    </row>
    <row r="11" spans="1:8" x14ac:dyDescent="0.25">
      <c r="A11" t="s">
        <v>53</v>
      </c>
      <c r="B11" s="7"/>
      <c r="C11" s="7"/>
      <c r="D11" s="7">
        <v>371.25</v>
      </c>
      <c r="E11" s="7"/>
      <c r="F11" s="7">
        <v>5000</v>
      </c>
      <c r="G11" s="7">
        <v>2500</v>
      </c>
      <c r="H11" s="17">
        <f t="shared" si="0"/>
        <v>-1</v>
      </c>
    </row>
    <row r="12" spans="1:8" x14ac:dyDescent="0.25">
      <c r="B12" s="7"/>
      <c r="C12" s="7"/>
      <c r="D12" s="7"/>
      <c r="E12" s="7"/>
      <c r="H12" s="17"/>
    </row>
    <row r="13" spans="1:8" x14ac:dyDescent="0.25">
      <c r="A13" s="3" t="s">
        <v>55</v>
      </c>
      <c r="B13" s="7"/>
      <c r="C13" s="7"/>
      <c r="D13" s="7"/>
      <c r="E13" s="7"/>
      <c r="H13" s="17"/>
    </row>
    <row r="14" spans="1:8" x14ac:dyDescent="0.25">
      <c r="A14" t="s">
        <v>48</v>
      </c>
      <c r="B14" s="7">
        <v>12427.04</v>
      </c>
      <c r="C14" s="7">
        <v>11411.96</v>
      </c>
      <c r="D14" s="7">
        <v>12153.96</v>
      </c>
      <c r="E14" s="7">
        <v>12500</v>
      </c>
      <c r="F14" s="7">
        <v>12200</v>
      </c>
      <c r="G14" s="7">
        <v>12500</v>
      </c>
      <c r="H14" s="17">
        <f t="shared" si="0"/>
        <v>2.4E-2</v>
      </c>
    </row>
    <row r="15" spans="1:8" x14ac:dyDescent="0.25">
      <c r="A15" t="s">
        <v>56</v>
      </c>
      <c r="B15" s="7">
        <v>2480.4299999999998</v>
      </c>
      <c r="C15" s="7">
        <v>165</v>
      </c>
      <c r="D15" s="7"/>
      <c r="E15" s="7">
        <v>3000</v>
      </c>
      <c r="G15" s="7">
        <v>0</v>
      </c>
      <c r="H15" s="17"/>
    </row>
    <row r="16" spans="1:8" x14ac:dyDescent="0.25">
      <c r="A16" t="s">
        <v>57</v>
      </c>
      <c r="B16" s="7">
        <v>16869.38</v>
      </c>
      <c r="C16" s="7">
        <v>49617.77</v>
      </c>
      <c r="D16" s="7">
        <v>16259.81</v>
      </c>
      <c r="E16" s="7">
        <v>20000</v>
      </c>
      <c r="F16" s="7">
        <v>20000</v>
      </c>
      <c r="G16" s="7">
        <v>20000</v>
      </c>
      <c r="H16" s="17">
        <f t="shared" si="0"/>
        <v>0</v>
      </c>
    </row>
    <row r="17" spans="1:8" x14ac:dyDescent="0.25">
      <c r="A17" t="s">
        <v>58</v>
      </c>
      <c r="B17" s="7">
        <v>789</v>
      </c>
      <c r="C17" s="7">
        <v>766</v>
      </c>
      <c r="D17" s="7">
        <v>767.25</v>
      </c>
      <c r="E17" s="7">
        <v>900</v>
      </c>
      <c r="F17" s="7">
        <v>600</v>
      </c>
      <c r="G17" s="7">
        <v>800</v>
      </c>
      <c r="H17" s="17">
        <f t="shared" si="0"/>
        <v>0.25</v>
      </c>
    </row>
    <row r="18" spans="1:8" x14ac:dyDescent="0.25">
      <c r="A18" t="s">
        <v>59</v>
      </c>
      <c r="B18" s="7">
        <v>10</v>
      </c>
      <c r="C18" s="7">
        <v>5</v>
      </c>
      <c r="D18" s="7">
        <v>60</v>
      </c>
      <c r="E18" s="7">
        <v>25</v>
      </c>
      <c r="F18" s="7">
        <v>25</v>
      </c>
      <c r="G18" s="7">
        <v>50</v>
      </c>
      <c r="H18" s="17">
        <f t="shared" si="0"/>
        <v>0.5</v>
      </c>
    </row>
    <row r="19" spans="1:8" x14ac:dyDescent="0.25">
      <c r="B19" s="7"/>
      <c r="C19" s="7"/>
      <c r="D19" s="7"/>
      <c r="E19" s="7"/>
      <c r="H19" s="17"/>
    </row>
    <row r="20" spans="1:8" x14ac:dyDescent="0.25">
      <c r="A20" s="3" t="s">
        <v>60</v>
      </c>
      <c r="B20" s="7"/>
      <c r="C20" s="7"/>
      <c r="D20" s="7"/>
      <c r="E20" s="7">
        <v>20000</v>
      </c>
      <c r="F20" s="7">
        <v>20000</v>
      </c>
      <c r="G20" s="7">
        <v>20000</v>
      </c>
      <c r="H20" s="17">
        <f t="shared" si="0"/>
        <v>0</v>
      </c>
    </row>
    <row r="21" spans="1:8" x14ac:dyDescent="0.25">
      <c r="B21" s="7"/>
      <c r="C21" s="7"/>
      <c r="D21" s="7"/>
      <c r="E21" s="7"/>
      <c r="H21" s="17"/>
    </row>
    <row r="22" spans="1:8" x14ac:dyDescent="0.25">
      <c r="A22" s="3" t="s">
        <v>61</v>
      </c>
      <c r="B22" s="7"/>
      <c r="C22" s="7"/>
      <c r="D22" s="7"/>
      <c r="E22" s="7"/>
      <c r="H22" s="17"/>
    </row>
    <row r="23" spans="1:8" x14ac:dyDescent="0.25">
      <c r="A23" t="s">
        <v>62</v>
      </c>
      <c r="B23" s="7">
        <v>35738.5</v>
      </c>
      <c r="C23" s="7">
        <v>32934</v>
      </c>
      <c r="D23" s="7">
        <v>27494.5</v>
      </c>
      <c r="E23" s="7">
        <v>36000</v>
      </c>
      <c r="F23" s="7">
        <v>34140</v>
      </c>
      <c r="G23" s="7">
        <v>34140</v>
      </c>
      <c r="H23" s="17">
        <f t="shared" si="0"/>
        <v>0</v>
      </c>
    </row>
    <row r="24" spans="1:8" x14ac:dyDescent="0.25">
      <c r="A24" t="s">
        <v>20</v>
      </c>
      <c r="B24" s="7">
        <v>11041.4</v>
      </c>
      <c r="C24" s="7">
        <v>10192.799999999999</v>
      </c>
      <c r="D24" s="7">
        <v>6025.5</v>
      </c>
      <c r="E24" s="7">
        <v>11000</v>
      </c>
      <c r="F24" s="7">
        <v>8535</v>
      </c>
      <c r="G24" s="7">
        <v>10300</v>
      </c>
      <c r="H24" s="17">
        <f t="shared" si="0"/>
        <v>0.17135922330097086</v>
      </c>
    </row>
    <row r="25" spans="1:8" x14ac:dyDescent="0.25">
      <c r="A25" t="s">
        <v>63</v>
      </c>
      <c r="B25" s="7">
        <v>16763.38</v>
      </c>
      <c r="C25" s="7">
        <v>8924.35</v>
      </c>
      <c r="D25" s="7">
        <v>656.73</v>
      </c>
      <c r="E25" s="7">
        <v>17500</v>
      </c>
      <c r="F25" s="7">
        <v>0</v>
      </c>
      <c r="G25" s="7">
        <v>0</v>
      </c>
      <c r="H25" s="17"/>
    </row>
    <row r="26" spans="1:8" x14ac:dyDescent="0.25">
      <c r="A26" t="s">
        <v>64</v>
      </c>
      <c r="B26" s="7">
        <v>30063.040000000001</v>
      </c>
      <c r="C26" s="7">
        <v>247892.86</v>
      </c>
      <c r="D26" s="7">
        <v>50232.81</v>
      </c>
      <c r="E26" s="7">
        <v>96132</v>
      </c>
      <c r="F26" s="7">
        <v>119663</v>
      </c>
      <c r="G26" s="7">
        <v>123017.1</v>
      </c>
      <c r="H26" s="17">
        <f t="shared" si="0"/>
        <v>2.7265315147243802E-2</v>
      </c>
    </row>
    <row r="27" spans="1:8" x14ac:dyDescent="0.25">
      <c r="B27" s="7"/>
      <c r="C27" s="7"/>
      <c r="D27" s="7"/>
      <c r="E27" s="7"/>
      <c r="H27" s="17"/>
    </row>
    <row r="28" spans="1:8" x14ac:dyDescent="0.25">
      <c r="A28" s="3" t="s">
        <v>65</v>
      </c>
      <c r="B28" s="7"/>
      <c r="C28" s="7"/>
      <c r="D28" s="7"/>
      <c r="E28" s="7"/>
      <c r="H28" s="17"/>
    </row>
    <row r="29" spans="1:8" x14ac:dyDescent="0.25">
      <c r="A29" t="s">
        <v>66</v>
      </c>
      <c r="B29" s="7">
        <v>11383.26</v>
      </c>
      <c r="C29" s="7">
        <v>2955.06</v>
      </c>
      <c r="D29" s="7">
        <v>3984.29</v>
      </c>
      <c r="E29" s="7">
        <v>4000</v>
      </c>
      <c r="F29" s="7">
        <v>5000</v>
      </c>
      <c r="G29" s="7">
        <v>5000</v>
      </c>
      <c r="H29" s="17">
        <f t="shared" si="0"/>
        <v>0</v>
      </c>
    </row>
    <row r="30" spans="1:8" x14ac:dyDescent="0.25">
      <c r="A30" t="s">
        <v>67</v>
      </c>
      <c r="B30" s="7">
        <v>1155.8800000000001</v>
      </c>
      <c r="C30" s="7">
        <v>296.06</v>
      </c>
      <c r="D30" s="7">
        <v>570.13</v>
      </c>
      <c r="E30" s="7">
        <v>1500</v>
      </c>
      <c r="F30" s="7">
        <v>1000</v>
      </c>
      <c r="G30" s="7">
        <v>1000</v>
      </c>
      <c r="H30" s="17">
        <f t="shared" si="0"/>
        <v>0</v>
      </c>
    </row>
    <row r="31" spans="1:8" x14ac:dyDescent="0.25">
      <c r="A31" t="s">
        <v>68</v>
      </c>
      <c r="B31" s="7">
        <v>267.51</v>
      </c>
      <c r="C31" s="7">
        <v>113.3</v>
      </c>
      <c r="D31" s="7"/>
      <c r="E31" s="7"/>
      <c r="F31" s="7">
        <v>400</v>
      </c>
      <c r="G31" s="7">
        <v>400</v>
      </c>
      <c r="H31" s="17">
        <f t="shared" si="0"/>
        <v>0</v>
      </c>
    </row>
    <row r="32" spans="1:8" x14ac:dyDescent="0.25">
      <c r="A32" t="s">
        <v>69</v>
      </c>
      <c r="B32" s="7">
        <v>121.34</v>
      </c>
      <c r="C32" s="7">
        <v>10366.450000000001</v>
      </c>
      <c r="D32" s="7">
        <v>462.34</v>
      </c>
      <c r="E32" s="7">
        <v>500</v>
      </c>
      <c r="F32" s="7">
        <v>2000</v>
      </c>
      <c r="G32" s="7">
        <v>2000</v>
      </c>
      <c r="H32" s="17">
        <f t="shared" si="0"/>
        <v>0</v>
      </c>
    </row>
    <row r="33" spans="1:8" x14ac:dyDescent="0.25">
      <c r="A33" t="s">
        <v>70</v>
      </c>
      <c r="B33" s="7"/>
      <c r="C33" s="7"/>
      <c r="D33" s="7">
        <v>1238.3800000000001</v>
      </c>
      <c r="E33" s="7"/>
      <c r="H33" s="17"/>
    </row>
    <row r="34" spans="1:8" x14ac:dyDescent="0.25">
      <c r="B34" s="7"/>
      <c r="C34" s="7"/>
      <c r="D34" s="7"/>
      <c r="E34" s="7"/>
      <c r="H34" s="17"/>
    </row>
    <row r="35" spans="1:8" x14ac:dyDescent="0.25">
      <c r="A35" s="3" t="s">
        <v>28</v>
      </c>
      <c r="B35" s="7">
        <f t="shared" ref="B35:G35" si="1">SUM(B5:B34)</f>
        <v>193722.44000000003</v>
      </c>
      <c r="C35" s="7">
        <f t="shared" si="1"/>
        <v>432754.50999999995</v>
      </c>
      <c r="D35" s="7">
        <f t="shared" si="1"/>
        <v>180201.5</v>
      </c>
      <c r="E35" s="7">
        <f t="shared" si="1"/>
        <v>281457</v>
      </c>
      <c r="F35" s="13">
        <f t="shared" si="1"/>
        <v>279763</v>
      </c>
      <c r="G35" s="13">
        <f t="shared" si="1"/>
        <v>285407.09999999998</v>
      </c>
      <c r="H35" s="17">
        <f t="shared" si="0"/>
        <v>1.9775611748971827E-2</v>
      </c>
    </row>
    <row r="37" spans="1:8" x14ac:dyDescent="0.25">
      <c r="A37" s="3" t="s">
        <v>73</v>
      </c>
      <c r="B37" s="6">
        <v>2014</v>
      </c>
    </row>
    <row r="38" spans="1:8" x14ac:dyDescent="0.25">
      <c r="A38" t="s">
        <v>75</v>
      </c>
      <c r="B38" s="7">
        <v>460263</v>
      </c>
    </row>
    <row r="39" spans="1:8" x14ac:dyDescent="0.25">
      <c r="A39" t="s">
        <v>74</v>
      </c>
      <c r="B39" s="7">
        <v>97659.43</v>
      </c>
      <c r="D39" s="1"/>
    </row>
    <row r="40" spans="1:8" x14ac:dyDescent="0.25">
      <c r="A40" t="s">
        <v>76</v>
      </c>
      <c r="B40" s="7"/>
    </row>
    <row r="41" spans="1:8" x14ac:dyDescent="0.25">
      <c r="A41" s="19">
        <v>41570</v>
      </c>
    </row>
  </sheetData>
  <printOptions gridLines="1"/>
  <pageMargins left="0.5" right="0.5" top="0" bottom="0" header="0.3" footer="0.3"/>
  <pageSetup scale="95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Sauby</dc:creator>
  <cp:lastModifiedBy>Jennifer Sauby</cp:lastModifiedBy>
  <cp:lastPrinted>2013-11-04T15:37:41Z</cp:lastPrinted>
  <dcterms:created xsi:type="dcterms:W3CDTF">2013-10-15T16:01:47Z</dcterms:created>
  <dcterms:modified xsi:type="dcterms:W3CDTF">2013-11-04T15:40:25Z</dcterms:modified>
</cp:coreProperties>
</file>